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E测算" sheetId="1" state="visible" r:id="rId1"/>
    <sheet xmlns:r="http://schemas.openxmlformats.org/officeDocument/2006/relationships"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2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i val="1"/>
      <color rgb="00808080"/>
      <sz val="9"/>
    </font>
    <font>
      <name val="微软雅黑"/>
      <b val="1"/>
      <color rgb="002F5597"/>
      <sz val="11"/>
    </font>
    <font>
      <name val="微软雅黑"/>
      <sz val="11"/>
    </font>
    <font>
      <name val="微软雅黑"/>
      <b val="1"/>
      <color rgb="00C00000"/>
      <sz val="11"/>
    </font>
    <font>
      <name val="微软雅黑"/>
      <b val="1"/>
    </font>
    <font>
      <name val="微软雅黑"/>
      <b val="1"/>
      <color rgb="00C00000"/>
    </font>
    <font>
      <name val="微软雅黑"/>
      <b val="1"/>
      <color rgb="00FFFFFF"/>
      <sz val="11"/>
    </font>
    <font>
      <name val="微软雅黑"/>
      <b val="1"/>
      <color rgb="00548235"/>
    </font>
    <font>
      <name val="微软雅黑"/>
      <b val="1"/>
      <color rgb="002F5597"/>
    </font>
    <font>
      <name val="微软雅黑"/>
      <sz val="10"/>
    </font>
  </fonts>
  <fills count="6">
    <fill>
      <patternFill/>
    </fill>
    <fill>
      <patternFill patternType="gray125"/>
    </fill>
    <fill>
      <patternFill patternType="solid">
        <fgColor rgb="002F5597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3" fontId="7" fillId="4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2" customWidth="1" min="5" max="5"/>
    <col width="16" customWidth="1" min="6" max="6"/>
  </cols>
  <sheetData>
    <row r="1" ht="28" customHeight="1">
      <c r="A1" s="1" t="inlineStr">
        <is>
          <t>FIRE 半退休 (Barista) 可调参数测算表</t>
        </is>
      </c>
    </row>
    <row r="2">
      <c r="A2" s="2" t="inlineStr">
        <is>
          <t>用法：只改【黄色格子】里的数字，右侧/下方结果会自动重算。</t>
        </is>
      </c>
    </row>
    <row r="3">
      <c r="A3" s="3" t="inlineStr">
        <is>
          <t>① 可修改参数（改这里）</t>
        </is>
      </c>
    </row>
    <row r="4">
      <c r="A4" s="4" t="inlineStr">
        <is>
          <t>起始本金（元）</t>
        </is>
      </c>
      <c r="B4" s="5" t="n">
        <v>70000</v>
      </c>
    </row>
    <row r="5">
      <c r="A5" s="4" t="inlineStr">
        <is>
          <t>每月定投（元）</t>
        </is>
      </c>
      <c r="B5" s="5" t="n">
        <v>1500</v>
      </c>
    </row>
    <row r="6">
      <c r="A6" s="4" t="inlineStr">
        <is>
          <t>年开支（元）</t>
        </is>
      </c>
      <c r="B6" s="5" t="n">
        <v>65000</v>
      </c>
    </row>
    <row r="7">
      <c r="A7" s="4" t="inlineStr">
        <is>
          <t>兼职年收入（元）</t>
        </is>
      </c>
      <c r="B7" s="5" t="n">
        <v>40000</v>
      </c>
    </row>
    <row r="8">
      <c r="A8" s="4" t="inlineStr">
        <is>
          <t>安全提取率</t>
        </is>
      </c>
      <c r="B8" s="6" t="n">
        <v>0.035</v>
      </c>
    </row>
    <row r="9">
      <c r="A9" s="4" t="inlineStr">
        <is>
          <t>收益率-保守</t>
        </is>
      </c>
      <c r="B9" s="6" t="n">
        <v>0.04</v>
      </c>
    </row>
    <row r="10">
      <c r="A10" s="4" t="inlineStr">
        <is>
          <t>收益率-中性</t>
        </is>
      </c>
      <c r="B10" s="6" t="n">
        <v>0.06</v>
      </c>
    </row>
    <row r="11">
      <c r="A11" s="4" t="inlineStr">
        <is>
          <t>收益率-乐观</t>
        </is>
      </c>
      <c r="B11" s="6" t="n">
        <v>0.08</v>
      </c>
    </row>
    <row r="13">
      <c r="A13" s="3" t="inlineStr">
        <is>
          <t>② 自动计算结果</t>
        </is>
      </c>
    </row>
    <row r="14">
      <c r="A14" s="7" t="inlineStr">
        <is>
          <t>年缺口（开支-兼职，元）</t>
        </is>
      </c>
      <c r="B14" s="8">
        <f>B6-B7</f>
        <v/>
      </c>
    </row>
    <row r="15">
      <c r="A15" s="9" t="inlineStr">
        <is>
          <t>目标本金（元）</t>
        </is>
      </c>
      <c r="B15" s="10">
        <f>B14/B8</f>
        <v/>
      </c>
    </row>
    <row r="16">
      <c r="A16" s="9" t="inlineStr">
        <is>
          <t>目标本金（万元）</t>
        </is>
      </c>
      <c r="B16" s="11">
        <f>B15/10000</f>
        <v/>
      </c>
    </row>
    <row r="18">
      <c r="A18" s="3" t="inlineStr">
        <is>
          <t>③ 逐年资产测算（含分红复投；第一个出现 ✅ 的年份≈达成 Barista FIRE）</t>
        </is>
      </c>
    </row>
    <row r="19">
      <c r="A19" s="12" t="inlineStr">
        <is>
          <t>年数</t>
        </is>
      </c>
      <c r="B19" s="12" t="inlineStr">
        <is>
          <t>保守(元)</t>
        </is>
      </c>
      <c r="C19" s="12" t="inlineStr">
        <is>
          <t>中性(元)</t>
        </is>
      </c>
      <c r="D19" s="12" t="inlineStr">
        <is>
          <t>乐观(元)</t>
        </is>
      </c>
      <c r="E19" s="12" t="inlineStr">
        <is>
          <t>中性(万)</t>
        </is>
      </c>
      <c r="F19" s="12" t="inlineStr">
        <is>
          <t>是否达标(中性)</t>
        </is>
      </c>
    </row>
    <row r="20">
      <c r="A20" s="13" t="n">
        <v>1</v>
      </c>
      <c r="B20" s="14">
        <f>FV($B$9/12, A20*12, -$B$5, -$B$4)</f>
        <v/>
      </c>
      <c r="C20" s="14">
        <f>FV($B$10/12, A20*12, -$B$5, -$B$4)</f>
        <v/>
      </c>
      <c r="D20" s="14">
        <f>FV($B$11/12, A20*12, -$B$5, -$B$4)</f>
        <v/>
      </c>
      <c r="E20" s="15">
        <f>C20/10000</f>
        <v/>
      </c>
      <c r="F20" s="16">
        <f>IF(C20&gt;=$B$15,"✅达标","")</f>
        <v/>
      </c>
    </row>
    <row r="21">
      <c r="A21" s="13" t="n">
        <v>2</v>
      </c>
      <c r="B21" s="14">
        <f>FV($B$9/12, A21*12, -$B$5, -$B$4)</f>
        <v/>
      </c>
      <c r="C21" s="14">
        <f>FV($B$10/12, A21*12, -$B$5, -$B$4)</f>
        <v/>
      </c>
      <c r="D21" s="14">
        <f>FV($B$11/12, A21*12, -$B$5, -$B$4)</f>
        <v/>
      </c>
      <c r="E21" s="15">
        <f>C21/10000</f>
        <v/>
      </c>
      <c r="F21" s="16">
        <f>IF(C21&gt;=$B$15,"✅达标","")</f>
        <v/>
      </c>
    </row>
    <row r="22">
      <c r="A22" s="13" t="n">
        <v>3</v>
      </c>
      <c r="B22" s="14">
        <f>FV($B$9/12, A22*12, -$B$5, -$B$4)</f>
        <v/>
      </c>
      <c r="C22" s="14">
        <f>FV($B$10/12, A22*12, -$B$5, -$B$4)</f>
        <v/>
      </c>
      <c r="D22" s="14">
        <f>FV($B$11/12, A22*12, -$B$5, -$B$4)</f>
        <v/>
      </c>
      <c r="E22" s="15">
        <f>C22/10000</f>
        <v/>
      </c>
      <c r="F22" s="16">
        <f>IF(C22&gt;=$B$15,"✅达标","")</f>
        <v/>
      </c>
    </row>
    <row r="23">
      <c r="A23" s="13" t="n">
        <v>4</v>
      </c>
      <c r="B23" s="14">
        <f>FV($B$9/12, A23*12, -$B$5, -$B$4)</f>
        <v/>
      </c>
      <c r="C23" s="14">
        <f>FV($B$10/12, A23*12, -$B$5, -$B$4)</f>
        <v/>
      </c>
      <c r="D23" s="14">
        <f>FV($B$11/12, A23*12, -$B$5, -$B$4)</f>
        <v/>
      </c>
      <c r="E23" s="15">
        <f>C23/10000</f>
        <v/>
      </c>
      <c r="F23" s="16">
        <f>IF(C23&gt;=$B$15,"✅达标","")</f>
        <v/>
      </c>
    </row>
    <row r="24">
      <c r="A24" s="13" t="n">
        <v>5</v>
      </c>
      <c r="B24" s="14">
        <f>FV($B$9/12, A24*12, -$B$5, -$B$4)</f>
        <v/>
      </c>
      <c r="C24" s="14">
        <f>FV($B$10/12, A24*12, -$B$5, -$B$4)</f>
        <v/>
      </c>
      <c r="D24" s="14">
        <f>FV($B$11/12, A24*12, -$B$5, -$B$4)</f>
        <v/>
      </c>
      <c r="E24" s="15">
        <f>C24/10000</f>
        <v/>
      </c>
      <c r="F24" s="16">
        <f>IF(C24&gt;=$B$15,"✅达标","")</f>
        <v/>
      </c>
    </row>
    <row r="25">
      <c r="A25" s="13" t="n">
        <v>6</v>
      </c>
      <c r="B25" s="14">
        <f>FV($B$9/12, A25*12, -$B$5, -$B$4)</f>
        <v/>
      </c>
      <c r="C25" s="14">
        <f>FV($B$10/12, A25*12, -$B$5, -$B$4)</f>
        <v/>
      </c>
      <c r="D25" s="14">
        <f>FV($B$11/12, A25*12, -$B$5, -$B$4)</f>
        <v/>
      </c>
      <c r="E25" s="15">
        <f>C25/10000</f>
        <v/>
      </c>
      <c r="F25" s="16">
        <f>IF(C25&gt;=$B$15,"✅达标","")</f>
        <v/>
      </c>
    </row>
    <row r="26">
      <c r="A26" s="13" t="n">
        <v>7</v>
      </c>
      <c r="B26" s="14">
        <f>FV($B$9/12, A26*12, -$B$5, -$B$4)</f>
        <v/>
      </c>
      <c r="C26" s="14">
        <f>FV($B$10/12, A26*12, -$B$5, -$B$4)</f>
        <v/>
      </c>
      <c r="D26" s="14">
        <f>FV($B$11/12, A26*12, -$B$5, -$B$4)</f>
        <v/>
      </c>
      <c r="E26" s="15">
        <f>C26/10000</f>
        <v/>
      </c>
      <c r="F26" s="16">
        <f>IF(C26&gt;=$B$15,"✅达标","")</f>
        <v/>
      </c>
    </row>
    <row r="27">
      <c r="A27" s="13" t="n">
        <v>8</v>
      </c>
      <c r="B27" s="14">
        <f>FV($B$9/12, A27*12, -$B$5, -$B$4)</f>
        <v/>
      </c>
      <c r="C27" s="14">
        <f>FV($B$10/12, A27*12, -$B$5, -$B$4)</f>
        <v/>
      </c>
      <c r="D27" s="14">
        <f>FV($B$11/12, A27*12, -$B$5, -$B$4)</f>
        <v/>
      </c>
      <c r="E27" s="15">
        <f>C27/10000</f>
        <v/>
      </c>
      <c r="F27" s="16">
        <f>IF(C27&gt;=$B$15,"✅达标","")</f>
        <v/>
      </c>
    </row>
    <row r="28">
      <c r="A28" s="13" t="n">
        <v>9</v>
      </c>
      <c r="B28" s="14">
        <f>FV($B$9/12, A28*12, -$B$5, -$B$4)</f>
        <v/>
      </c>
      <c r="C28" s="14">
        <f>FV($B$10/12, A28*12, -$B$5, -$B$4)</f>
        <v/>
      </c>
      <c r="D28" s="14">
        <f>FV($B$11/12, A28*12, -$B$5, -$B$4)</f>
        <v/>
      </c>
      <c r="E28" s="15">
        <f>C28/10000</f>
        <v/>
      </c>
      <c r="F28" s="16">
        <f>IF(C28&gt;=$B$15,"✅达标","")</f>
        <v/>
      </c>
    </row>
    <row r="29">
      <c r="A29" s="13" t="n">
        <v>10</v>
      </c>
      <c r="B29" s="14">
        <f>FV($B$9/12, A29*12, -$B$5, -$B$4)</f>
        <v/>
      </c>
      <c r="C29" s="14">
        <f>FV($B$10/12, A29*12, -$B$5, -$B$4)</f>
        <v/>
      </c>
      <c r="D29" s="14">
        <f>FV($B$11/12, A29*12, -$B$5, -$B$4)</f>
        <v/>
      </c>
      <c r="E29" s="15">
        <f>C29/10000</f>
        <v/>
      </c>
      <c r="F29" s="16">
        <f>IF(C29&gt;=$B$15,"✅达标","")</f>
        <v/>
      </c>
    </row>
    <row r="30">
      <c r="A30" s="13" t="n">
        <v>11</v>
      </c>
      <c r="B30" s="14">
        <f>FV($B$9/12, A30*12, -$B$5, -$B$4)</f>
        <v/>
      </c>
      <c r="C30" s="14">
        <f>FV($B$10/12, A30*12, -$B$5, -$B$4)</f>
        <v/>
      </c>
      <c r="D30" s="14">
        <f>FV($B$11/12, A30*12, -$B$5, -$B$4)</f>
        <v/>
      </c>
      <c r="E30" s="15">
        <f>C30/10000</f>
        <v/>
      </c>
      <c r="F30" s="16">
        <f>IF(C30&gt;=$B$15,"✅达标","")</f>
        <v/>
      </c>
    </row>
    <row r="31">
      <c r="A31" s="13" t="n">
        <v>12</v>
      </c>
      <c r="B31" s="14">
        <f>FV($B$9/12, A31*12, -$B$5, -$B$4)</f>
        <v/>
      </c>
      <c r="C31" s="14">
        <f>FV($B$10/12, A31*12, -$B$5, -$B$4)</f>
        <v/>
      </c>
      <c r="D31" s="14">
        <f>FV($B$11/12, A31*12, -$B$5, -$B$4)</f>
        <v/>
      </c>
      <c r="E31" s="15">
        <f>C31/10000</f>
        <v/>
      </c>
      <c r="F31" s="16">
        <f>IF(C31&gt;=$B$15,"✅达标","")</f>
        <v/>
      </c>
    </row>
    <row r="32">
      <c r="A32" s="13" t="n">
        <v>13</v>
      </c>
      <c r="B32" s="14">
        <f>FV($B$9/12, A32*12, -$B$5, -$B$4)</f>
        <v/>
      </c>
      <c r="C32" s="14">
        <f>FV($B$10/12, A32*12, -$B$5, -$B$4)</f>
        <v/>
      </c>
      <c r="D32" s="14">
        <f>FV($B$11/12, A32*12, -$B$5, -$B$4)</f>
        <v/>
      </c>
      <c r="E32" s="15">
        <f>C32/10000</f>
        <v/>
      </c>
      <c r="F32" s="16">
        <f>IF(C32&gt;=$B$15,"✅达标","")</f>
        <v/>
      </c>
    </row>
    <row r="33">
      <c r="A33" s="13" t="n">
        <v>14</v>
      </c>
      <c r="B33" s="14">
        <f>FV($B$9/12, A33*12, -$B$5, -$B$4)</f>
        <v/>
      </c>
      <c r="C33" s="14">
        <f>FV($B$10/12, A33*12, -$B$5, -$B$4)</f>
        <v/>
      </c>
      <c r="D33" s="14">
        <f>FV($B$11/12, A33*12, -$B$5, -$B$4)</f>
        <v/>
      </c>
      <c r="E33" s="15">
        <f>C33/10000</f>
        <v/>
      </c>
      <c r="F33" s="16">
        <f>IF(C33&gt;=$B$15,"✅达标","")</f>
        <v/>
      </c>
    </row>
    <row r="34">
      <c r="A34" s="13" t="n">
        <v>15</v>
      </c>
      <c r="B34" s="14">
        <f>FV($B$9/12, A34*12, -$B$5, -$B$4)</f>
        <v/>
      </c>
      <c r="C34" s="14">
        <f>FV($B$10/12, A34*12, -$B$5, -$B$4)</f>
        <v/>
      </c>
      <c r="D34" s="14">
        <f>FV($B$11/12, A34*12, -$B$5, -$B$4)</f>
        <v/>
      </c>
      <c r="E34" s="15">
        <f>C34/10000</f>
        <v/>
      </c>
      <c r="F34" s="16">
        <f>IF(C34&gt;=$B$15,"✅达标","")</f>
        <v/>
      </c>
    </row>
    <row r="35">
      <c r="A35" s="13" t="n">
        <v>16</v>
      </c>
      <c r="B35" s="14">
        <f>FV($B$9/12, A35*12, -$B$5, -$B$4)</f>
        <v/>
      </c>
      <c r="C35" s="14">
        <f>FV($B$10/12, A35*12, -$B$5, -$B$4)</f>
        <v/>
      </c>
      <c r="D35" s="14">
        <f>FV($B$11/12, A35*12, -$B$5, -$B$4)</f>
        <v/>
      </c>
      <c r="E35" s="15">
        <f>C35/10000</f>
        <v/>
      </c>
      <c r="F35" s="16">
        <f>IF(C35&gt;=$B$15,"✅达标","")</f>
        <v/>
      </c>
    </row>
    <row r="36">
      <c r="A36" s="13" t="n">
        <v>17</v>
      </c>
      <c r="B36" s="14">
        <f>FV($B$9/12, A36*12, -$B$5, -$B$4)</f>
        <v/>
      </c>
      <c r="C36" s="14">
        <f>FV($B$10/12, A36*12, -$B$5, -$B$4)</f>
        <v/>
      </c>
      <c r="D36" s="14">
        <f>FV($B$11/12, A36*12, -$B$5, -$B$4)</f>
        <v/>
      </c>
      <c r="E36" s="15">
        <f>C36/10000</f>
        <v/>
      </c>
      <c r="F36" s="16">
        <f>IF(C36&gt;=$B$15,"✅达标","")</f>
        <v/>
      </c>
    </row>
    <row r="37">
      <c r="A37" s="13" t="n">
        <v>18</v>
      </c>
      <c r="B37" s="14">
        <f>FV($B$9/12, A37*12, -$B$5, -$B$4)</f>
        <v/>
      </c>
      <c r="C37" s="14">
        <f>FV($B$10/12, A37*12, -$B$5, -$B$4)</f>
        <v/>
      </c>
      <c r="D37" s="14">
        <f>FV($B$11/12, A37*12, -$B$5, -$B$4)</f>
        <v/>
      </c>
      <c r="E37" s="15">
        <f>C37/10000</f>
        <v/>
      </c>
      <c r="F37" s="16">
        <f>IF(C37&gt;=$B$15,"✅达标","")</f>
        <v/>
      </c>
    </row>
    <row r="38">
      <c r="A38" s="13" t="n">
        <v>19</v>
      </c>
      <c r="B38" s="14">
        <f>FV($B$9/12, A38*12, -$B$5, -$B$4)</f>
        <v/>
      </c>
      <c r="C38" s="14">
        <f>FV($B$10/12, A38*12, -$B$5, -$B$4)</f>
        <v/>
      </c>
      <c r="D38" s="14">
        <f>FV($B$11/12, A38*12, -$B$5, -$B$4)</f>
        <v/>
      </c>
      <c r="E38" s="15">
        <f>C38/10000</f>
        <v/>
      </c>
      <c r="F38" s="16">
        <f>IF(C38&gt;=$B$15,"✅达标","")</f>
        <v/>
      </c>
    </row>
    <row r="39">
      <c r="A39" s="13" t="n">
        <v>20</v>
      </c>
      <c r="B39" s="14">
        <f>FV($B$9/12, A39*12, -$B$5, -$B$4)</f>
        <v/>
      </c>
      <c r="C39" s="14">
        <f>FV($B$10/12, A39*12, -$B$5, -$B$4)</f>
        <v/>
      </c>
      <c r="D39" s="14">
        <f>FV($B$11/12, A39*12, -$B$5, -$B$4)</f>
        <v/>
      </c>
      <c r="E39" s="15">
        <f>C39/10000</f>
        <v/>
      </c>
      <c r="F39" s="16">
        <f>IF(C39&gt;=$B$15,"✅达标","")</f>
        <v/>
      </c>
    </row>
    <row r="40">
      <c r="A40" s="13" t="n">
        <v>21</v>
      </c>
      <c r="B40" s="14">
        <f>FV($B$9/12, A40*12, -$B$5, -$B$4)</f>
        <v/>
      </c>
      <c r="C40" s="14">
        <f>FV($B$10/12, A40*12, -$B$5, -$B$4)</f>
        <v/>
      </c>
      <c r="D40" s="14">
        <f>FV($B$11/12, A40*12, -$B$5, -$B$4)</f>
        <v/>
      </c>
      <c r="E40" s="15">
        <f>C40/10000</f>
        <v/>
      </c>
      <c r="F40" s="16">
        <f>IF(C40&gt;=$B$15,"✅达标","")</f>
        <v/>
      </c>
    </row>
    <row r="41">
      <c r="A41" s="13" t="n">
        <v>22</v>
      </c>
      <c r="B41" s="14">
        <f>FV($B$9/12, A41*12, -$B$5, -$B$4)</f>
        <v/>
      </c>
      <c r="C41" s="14">
        <f>FV($B$10/12, A41*12, -$B$5, -$B$4)</f>
        <v/>
      </c>
      <c r="D41" s="14">
        <f>FV($B$11/12, A41*12, -$B$5, -$B$4)</f>
        <v/>
      </c>
      <c r="E41" s="15">
        <f>C41/10000</f>
        <v/>
      </c>
      <c r="F41" s="16">
        <f>IF(C41&gt;=$B$15,"✅达标","")</f>
        <v/>
      </c>
    </row>
    <row r="42">
      <c r="A42" s="13" t="n">
        <v>23</v>
      </c>
      <c r="B42" s="14">
        <f>FV($B$9/12, A42*12, -$B$5, -$B$4)</f>
        <v/>
      </c>
      <c r="C42" s="14">
        <f>FV($B$10/12, A42*12, -$B$5, -$B$4)</f>
        <v/>
      </c>
      <c r="D42" s="14">
        <f>FV($B$11/12, A42*12, -$B$5, -$B$4)</f>
        <v/>
      </c>
      <c r="E42" s="15">
        <f>C42/10000</f>
        <v/>
      </c>
      <c r="F42" s="16">
        <f>IF(C42&gt;=$B$15,"✅达标","")</f>
        <v/>
      </c>
    </row>
    <row r="43">
      <c r="A43" s="13" t="n">
        <v>24</v>
      </c>
      <c r="B43" s="14">
        <f>FV($B$9/12, A43*12, -$B$5, -$B$4)</f>
        <v/>
      </c>
      <c r="C43" s="14">
        <f>FV($B$10/12, A43*12, -$B$5, -$B$4)</f>
        <v/>
      </c>
      <c r="D43" s="14">
        <f>FV($B$11/12, A43*12, -$B$5, -$B$4)</f>
        <v/>
      </c>
      <c r="E43" s="15">
        <f>C43/10000</f>
        <v/>
      </c>
      <c r="F43" s="16">
        <f>IF(C43&gt;=$B$15,"✅达标","")</f>
        <v/>
      </c>
    </row>
    <row r="44">
      <c r="A44" s="13" t="n">
        <v>25</v>
      </c>
      <c r="B44" s="14">
        <f>FV($B$9/12, A44*12, -$B$5, -$B$4)</f>
        <v/>
      </c>
      <c r="C44" s="14">
        <f>FV($B$10/12, A44*12, -$B$5, -$B$4)</f>
        <v/>
      </c>
      <c r="D44" s="14">
        <f>FV($B$11/12, A44*12, -$B$5, -$B$4)</f>
        <v/>
      </c>
      <c r="E44" s="15">
        <f>C44/10000</f>
        <v/>
      </c>
      <c r="F44" s="16">
        <f>IF(C44&gt;=$B$15,"✅达标","")</f>
        <v/>
      </c>
    </row>
    <row r="45">
      <c r="A45" s="13" t="n">
        <v>26</v>
      </c>
      <c r="B45" s="14">
        <f>FV($B$9/12, A45*12, -$B$5, -$B$4)</f>
        <v/>
      </c>
      <c r="C45" s="14">
        <f>FV($B$10/12, A45*12, -$B$5, -$B$4)</f>
        <v/>
      </c>
      <c r="D45" s="14">
        <f>FV($B$11/12, A45*12, -$B$5, -$B$4)</f>
        <v/>
      </c>
      <c r="E45" s="15">
        <f>C45/10000</f>
        <v/>
      </c>
      <c r="F45" s="16">
        <f>IF(C45&gt;=$B$15,"✅达标","")</f>
        <v/>
      </c>
    </row>
    <row r="46">
      <c r="A46" s="13" t="n">
        <v>27</v>
      </c>
      <c r="B46" s="14">
        <f>FV($B$9/12, A46*12, -$B$5, -$B$4)</f>
        <v/>
      </c>
      <c r="C46" s="14">
        <f>FV($B$10/12, A46*12, -$B$5, -$B$4)</f>
        <v/>
      </c>
      <c r="D46" s="14">
        <f>FV($B$11/12, A46*12, -$B$5, -$B$4)</f>
        <v/>
      </c>
      <c r="E46" s="15">
        <f>C46/10000</f>
        <v/>
      </c>
      <c r="F46" s="16">
        <f>IF(C46&gt;=$B$15,"✅达标","")</f>
        <v/>
      </c>
    </row>
    <row r="47">
      <c r="A47" s="13" t="n">
        <v>28</v>
      </c>
      <c r="B47" s="14">
        <f>FV($B$9/12, A47*12, -$B$5, -$B$4)</f>
        <v/>
      </c>
      <c r="C47" s="14">
        <f>FV($B$10/12, A47*12, -$B$5, -$B$4)</f>
        <v/>
      </c>
      <c r="D47" s="14">
        <f>FV($B$11/12, A47*12, -$B$5, -$B$4)</f>
        <v/>
      </c>
      <c r="E47" s="15">
        <f>C47/10000</f>
        <v/>
      </c>
      <c r="F47" s="16">
        <f>IF(C47&gt;=$B$15,"✅达标","")</f>
        <v/>
      </c>
    </row>
    <row r="48">
      <c r="A48" s="13" t="n">
        <v>29</v>
      </c>
      <c r="B48" s="14">
        <f>FV($B$9/12, A48*12, -$B$5, -$B$4)</f>
        <v/>
      </c>
      <c r="C48" s="14">
        <f>FV($B$10/12, A48*12, -$B$5, -$B$4)</f>
        <v/>
      </c>
      <c r="D48" s="14">
        <f>FV($B$11/12, A48*12, -$B$5, -$B$4)</f>
        <v/>
      </c>
      <c r="E48" s="15">
        <f>C48/10000</f>
        <v/>
      </c>
      <c r="F48" s="16">
        <f>IF(C48&gt;=$B$15,"✅达标","")</f>
        <v/>
      </c>
    </row>
    <row r="49">
      <c r="A49" s="13" t="n">
        <v>30</v>
      </c>
      <c r="B49" s="14">
        <f>FV($B$9/12, A49*12, -$B$5, -$B$4)</f>
        <v/>
      </c>
      <c r="C49" s="14">
        <f>FV($B$10/12, A49*12, -$B$5, -$B$4)</f>
        <v/>
      </c>
      <c r="D49" s="14">
        <f>FV($B$11/12, A49*12, -$B$5, -$B$4)</f>
        <v/>
      </c>
      <c r="E49" s="15">
        <f>C49/10000</f>
        <v/>
      </c>
      <c r="F49" s="16">
        <f>IF(C49&gt;=$B$15,"✅达标","")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7" t="inlineStr">
        <is>
          <t>【这张表怎么用】</t>
        </is>
      </c>
    </row>
    <row r="2">
      <c r="A2" s="18" t="inlineStr">
        <is>
          <t>1. 在『FIRE测算』页，只改黄色格子里的数字（本金、月投、开支、兼职收入、提取率、收益率）。</t>
        </is>
      </c>
    </row>
    <row r="3">
      <c r="A3" s="18" t="inlineStr">
        <is>
          <t>2. 绿色格子和下方表格会自动重算，不用动公式。</t>
        </is>
      </c>
    </row>
    <row r="4">
      <c r="A4" s="18" t="inlineStr"/>
    </row>
    <row r="5">
      <c r="A5" s="17" t="inlineStr">
        <is>
          <t>【目标本金怎么来的】</t>
        </is>
      </c>
    </row>
    <row r="6">
      <c r="A6" s="18" t="inlineStr">
        <is>
          <t>目标本金 =（年开支 − 兼职年收入）÷ 安全提取率</t>
        </is>
      </c>
    </row>
    <row r="7">
      <c r="A7" s="18" t="inlineStr">
        <is>
          <t>例：开支6.5万、兼职4万、提取率3.5% → (65000-40000)/3.5% = 约71万。</t>
        </is>
      </c>
    </row>
    <row r="8">
      <c r="A8" s="18" t="inlineStr">
        <is>
          <t>兼职每多赚1万，目标本金大约少29万。</t>
        </is>
      </c>
    </row>
    <row r="9">
      <c r="A9" s="18" t="inlineStr"/>
    </row>
    <row r="10">
      <c r="A10" s="17" t="inlineStr">
        <is>
          <t>【提取率为什么用 3.5%】</t>
        </is>
      </c>
    </row>
    <row r="11">
      <c r="A11" s="18" t="inlineStr">
        <is>
          <t>美国常用4%，但中国低利率、市场波动大、社保有空窗，打折到3%~3.5%更稳健。</t>
        </is>
      </c>
    </row>
    <row r="12">
      <c r="A12" s="18" t="inlineStr">
        <is>
          <t>想更保守可把提取率改成 0.03。</t>
        </is>
      </c>
    </row>
    <row r="13">
      <c r="A13" s="18" t="inlineStr"/>
    </row>
    <row r="14">
      <c r="A14" s="17" t="inlineStr">
        <is>
          <t>【收益率怎么理解】</t>
        </is>
      </c>
    </row>
    <row r="15">
      <c r="A15" s="18" t="inlineStr">
        <is>
          <t>已包含分红再投资（总回报口径）。参考组合：红利ETF/工行50-60% + 宽基指数30% + 货基/国债10-15%。</t>
        </is>
      </c>
    </row>
    <row r="16">
      <c r="A16" s="18" t="inlineStr">
        <is>
          <t>保守4% / 中性6% / 乐观8% 为假设值，不是承诺。</t>
        </is>
      </c>
    </row>
    <row r="17">
      <c r="A17" s="18" t="inlineStr"/>
    </row>
    <row r="18">
      <c r="A18" s="17" t="inlineStr">
        <is>
          <t>【达成年限怎么看】</t>
        </is>
      </c>
    </row>
    <row r="19">
      <c r="A19" s="18" t="inlineStr">
        <is>
          <t>看『是否达标(中性)』列，第一个出现 ✅ 的年份，就是按中性收益大约达成的年数。</t>
        </is>
      </c>
    </row>
    <row r="20">
      <c r="A20" s="18" t="inlineStr">
        <is>
          <t>想看保守/乐观，可对比 保守(元)、乐观(元) 两列与目标本金B15的大小。</t>
        </is>
      </c>
    </row>
    <row r="21">
      <c r="A21" s="18" t="inlineStr"/>
    </row>
    <row r="22">
      <c r="A22" s="17" t="inlineStr">
        <is>
          <t>【加速的关键】</t>
        </is>
      </c>
    </row>
    <row r="23">
      <c r="A23" s="18" t="inlineStr">
        <is>
          <t>把『每月定投』从1500改成3000试试，会看到达成年限大幅缩短——提高储蓄率比纠结收益率更有效。</t>
        </is>
      </c>
    </row>
    <row r="24">
      <c r="A24" s="18" t="inlineStr"/>
    </row>
    <row r="25">
      <c r="A25" s="17" t="inlineStr">
        <is>
          <t>⚠️ 本表为个人理性测算与学习参考，不构成投资建议，收益率为假设值、不保证实现。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2026-06-07T15:51:00Z</dcterms:created>
  <dcterms:modified xmlns:dcterms="http://purl.org/dc/terms/" xmlns:xsi="http://www.w3.org/2001/XMLSchema-instance" xsi:type="dcterms:W3CDTF">2026-06-07T15:51:00Z</dcterms:modified>
</cp:coreProperties>
</file>